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F26" i="4" l="1"/>
  <c r="F48" i="4" s="1"/>
  <c r="G26" i="4"/>
  <c r="G48" i="4" s="1"/>
  <c r="C29" i="4"/>
  <c r="B29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<sst xmlns="http://schemas.openxmlformats.org/spreadsheetml/2006/main" count="64" uniqueCount="64">
  <si>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</si>
  <si>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</si>
  <si>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</si>
  <si>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</si>
  <si>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</si>
  <si>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</si>
  <si>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</si>
  <si>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</si>
  <si>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</si>
  <si>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</si>
  <si>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</si>
  <si>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</si>
  <si>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</si>
  <si>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</si>
  <si>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</si>
  <si>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</si>
  <si>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</si>
  <si>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</si>
  <si>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</si>
  <si>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</si>
  <si>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</si>
  <si>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</si>
  <si>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</si>
  <si>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</si>
  <si>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</si>
  <si>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</si>
  <si>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</si>
  <si>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</si>
  <si>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</si>
  <si>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</si>
  <si>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</si>
  <si>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</si>
  <si>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</si>
  <si>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</si>
  <si>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</si>
  <si>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</si>
  <si>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</si>
  <si>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</si>
  <si>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</si>
  <si>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</si>
  <si>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</si>
  <si>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</si>
  <si>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</si>
  <si>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</si>
  <si>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</si>
  <si>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</si>
  <si>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</si>
  <si>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</si>
  <si>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</si>
  <si>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</si>
  <si>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</si>
  <si>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</si>
  <si>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</si>
  <si>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</si>
  <si>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</si>
  <si>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</si>
  <si>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</si>
  <si>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</si>
  <si>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</si>
  <si>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MANUEL DOBLADO, GTO.
Estado de Situación Financiera
AL 30 DE JUNIO DEL 2018</t>
  </si>
  <si>
    <t>PRESIDENTE MUNICIPAL</t>
  </si>
  <si>
    <t>DR. JUAN ARTEMIO LEON ZARATE</t>
  </si>
  <si>
    <t>TESORERO MUNICIPAL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</si>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</sst>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topLeftCell="A28" zoomScaleNormal="100" zoomScaleSheetLayoutView="100" workbookViewId="0">
      <selection activeCell="E57" sqref="E57:E58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48848765.630000003</v>
      </c>
      <c r="C5" s="12">
        <v>52948483.090000004</v>
      </c>
      <c r="D5" s="17"/>
      <c r="E5" s="11" t="s">
        <v>41</v>
      </c>
      <c r="F5" s="12">
        <v>12203895.16</v>
      </c>
      <c r="G5" s="5">
        <v>17121194</v>
      </c>
    </row>
    <row r="6" spans="1:7" x14ac:dyDescent="0.2">
      <c r="A6" s="30" t="s">
        <v>28</v>
      </c>
      <c r="B6" s="12">
        <v>18061197.899999999</v>
      </c>
      <c r="C6" s="12">
        <v>15891158.77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6468839.6200000001</v>
      </c>
      <c r="C7" s="12">
        <v>6802768.9199999999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4200000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825033.77</v>
      </c>
      <c r="G12" s="5">
        <v>824948.16</v>
      </c>
    </row>
    <row r="13" spans="1:7" x14ac:dyDescent="0.2">
      <c r="A13" s="37" t="s">
        <v>5</v>
      </c>
      <c r="B13" s="10">
        <f>SUM(B5:B11)</f>
        <v>73378803.150000006</v>
      </c>
      <c r="C13" s="10">
        <f>SUM(C5:C11)</f>
        <v>75642410.780000001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13028928.93</v>
      </c>
      <c r="G14" s="5">
        <f>SUM(G5:G12)</f>
        <v>22146142.16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208662555.88999999</v>
      </c>
      <c r="C18" s="12">
        <v>188583602.93000001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26302869.859999999</v>
      </c>
      <c r="C19" s="12">
        <v>25179307.649999999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278400</v>
      </c>
      <c r="C20" s="12">
        <v>278400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-227442.12</v>
      </c>
      <c r="C21" s="12">
        <v>-227442.12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825561.13</v>
      </c>
      <c r="C22" s="12">
        <v>825561.13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13028928.93</v>
      </c>
      <c r="G26" s="6">
        <f>SUM(G14+G24)</f>
        <v>22146142.16</v>
      </c>
    </row>
    <row r="27" spans="1:7" x14ac:dyDescent="0.2">
      <c r="A27" s="37" t="s">
        <v>8</v>
      </c>
      <c r="B27" s="10">
        <f>SUM(B16:B23)+B25</f>
        <v>235841944.75999999</v>
      </c>
      <c r="C27" s="10">
        <f>SUM(C16:C23)+C25</f>
        <v>214639429.59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309220747.90999997</v>
      </c>
      <c r="C29" s="10">
        <f>C13+C27</f>
        <v>290281840.37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17080396.800000001</v>
      </c>
      <c r="G30" s="6">
        <f>SUM(G31:G33)</f>
        <v>17080396.800000001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16698885.800000001</v>
      </c>
      <c r="G31" s="5">
        <v>16698885.800000001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381511</v>
      </c>
      <c r="G32" s="5">
        <v>381511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279111422.18000001</v>
      </c>
      <c r="G35" s="6">
        <f>SUM(G36:G40)</f>
        <v>251055301.41</v>
      </c>
    </row>
    <row r="36" spans="1:7" x14ac:dyDescent="0.2">
      <c r="A36" s="31"/>
      <c r="B36" s="15"/>
      <c r="C36" s="15"/>
      <c r="D36" s="17"/>
      <c r="E36" s="11" t="s">
        <v>52</v>
      </c>
      <c r="F36" s="12">
        <v>30149604.629999999</v>
      </c>
      <c r="G36" s="5">
        <v>74711058.590000004</v>
      </c>
    </row>
    <row r="37" spans="1:7" x14ac:dyDescent="0.2">
      <c r="A37" s="31"/>
      <c r="B37" s="15"/>
      <c r="C37" s="15"/>
      <c r="D37" s="17"/>
      <c r="E37" s="11" t="s">
        <v>19</v>
      </c>
      <c r="F37" s="12">
        <v>249333115.55000001</v>
      </c>
      <c r="G37" s="5">
        <v>176715540.81999999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-371298</v>
      </c>
      <c r="G39" s="5">
        <v>-371298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296191818.98000002</v>
      </c>
      <c r="G46" s="5">
        <f>SUM(G42+G35+G30)</f>
        <v>268135698.21000001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309220747.91000003</v>
      </c>
      <c r="G48" s="20">
        <f>G46+G26</f>
        <v>290281840.37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  <row r="57" spans="1:7" ht="12.75" x14ac:dyDescent="0.2">
      <c r="A57" s="47" t="s">
        <v>60</v>
      </c>
      <c r="E57" s="47" t="s">
        <v>62</v>
      </c>
    </row>
    <row r="58" spans="1:7" ht="12.75" x14ac:dyDescent="0.2">
      <c r="A58" s="47" t="s">
        <v>61</v>
      </c>
      <c r="E58" s="47" t="s">
        <v>63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2018-03-04T05:00:29Z</cp:lastPrinted>
  <dcterms:created xsi:type="dcterms:W3CDTF">2012-12-11T20:26:08Z</dcterms:created>
  <dcterms:modified xsi:type="dcterms:W3CDTF">2018-09-28T18:31:59Z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